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5/Energia/Do publikacji/"/>
    </mc:Choice>
  </mc:AlternateContent>
  <xr:revisionPtr revIDLastSave="0" documentId="8_{58735BF5-2F7D-41E7-A89B-CC6DE926CDD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yliczenia" sheetId="1" r:id="rId1"/>
  </sheets>
  <definedNames>
    <definedName name="_xlnm.Print_Area" localSheetId="0">Wyliczenia!$B$2:$W$26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5" i="1" l="1"/>
  <c r="S14" i="1"/>
  <c r="J15" i="1"/>
  <c r="F16" i="1" l="1"/>
  <c r="G16" i="1" l="1"/>
  <c r="T15" i="1"/>
  <c r="U15" i="1" s="1"/>
  <c r="V15" i="1" s="1"/>
  <c r="J14" i="1"/>
  <c r="T14" i="1" l="1"/>
  <c r="T16" i="1" s="1"/>
  <c r="U14" i="1" l="1"/>
  <c r="V14" i="1" l="1"/>
  <c r="U16" i="1"/>
  <c r="V16" i="1" s="1"/>
</calcChain>
</file>

<file path=xl/sharedStrings.xml><?xml version="1.0" encoding="utf-8"?>
<sst xmlns="http://schemas.openxmlformats.org/spreadsheetml/2006/main" count="32" uniqueCount="30">
  <si>
    <t>Grupa taryfowa</t>
  </si>
  <si>
    <t xml:space="preserve"> (kWh)  </t>
  </si>
  <si>
    <t>Ceny jednostkowe</t>
  </si>
  <si>
    <t>Stawka opłaty przejściowej (zł/kW/m-c)</t>
  </si>
  <si>
    <t xml:space="preserve"> </t>
  </si>
  <si>
    <t>Cena ze energię elektryczną* (netto)</t>
  </si>
  <si>
    <t>Cena za usługi dystrybucyjne*  (netto)</t>
  </si>
  <si>
    <t xml:space="preserve">Stawka jakościowa (zł/kWh) </t>
  </si>
  <si>
    <t>Punkt poboru</t>
  </si>
  <si>
    <t>RAZEM</t>
  </si>
  <si>
    <t>Moc umowna (kW)</t>
  </si>
  <si>
    <t>L.P</t>
  </si>
  <si>
    <t xml:space="preserve">Cena jednostkowa za energię elektryczna czynną  (zł/kWh) </t>
  </si>
  <si>
    <t>Cena handlowa/abonamentowa         (zł/m-c)</t>
  </si>
  <si>
    <t>Składnik zmienny stawki sieciowej (zł/kWh)</t>
  </si>
  <si>
    <t>Składnik stały stawki sieciowej (zł/kW/m-c)</t>
  </si>
  <si>
    <t>Opłata kogeneracyjna (zł/kWh)</t>
  </si>
  <si>
    <t>Stawka opłaty OZE (zł/kWh)</t>
  </si>
  <si>
    <t>Cena za  opłatę abonamentową (netto)  (zł/m-c)</t>
  </si>
  <si>
    <t>Stawka opłaty mocowej (zł/KWh)</t>
  </si>
  <si>
    <t>Łączna cena oferty (netto) (kol.6 + kol.15) (zł netto)</t>
  </si>
  <si>
    <t>Kwota podatku VAT (kol.16 x stawka należnego podatku) (zł)</t>
  </si>
  <si>
    <t>Łączna cena oferty (brutto) (kol.16 + kol.17)  (zł brutto)</t>
  </si>
  <si>
    <t>Jazdów 2,  3000002745</t>
  </si>
  <si>
    <t>Jazdów 2,  3000002753</t>
  </si>
  <si>
    <t>B21</t>
  </si>
  <si>
    <t>Ilość energii elektrrycznej w okresie 12 miesięcy podlegającej opłacie mocowej (kWh)</t>
  </si>
  <si>
    <t>Przewidywana całkowita ilość zużycia energii elektrrycznej w okresie 12 miesięcy (kWh)</t>
  </si>
  <si>
    <t>Łącznie (kol.3 x kol.4 + kol.5 x 12 m-cy)</t>
  </si>
  <si>
    <t>Łącznie (kol.7+kol.9+kol.11+kol.14) x kol.3 +((kol.8+kol.10)x kol.1 x 12 m-cy) + (kol.12 x 12m-cy) + (kol.13 x kol.2)   (zł netto)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</si>
</sst>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"/>
  </numFmts>
  <fonts count="48">
    <font>
      <sz val="11"/>
      <name val="Arial"/>
      <charset val="238"/>
    </font>
    <font>
      <sz val="8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Arial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HK Grotesk"/>
      <charset val="238"/>
    </font>
    <font>
      <sz val="10"/>
      <name val="Calibri"/>
      <family val="2"/>
      <charset val="238"/>
    </font>
    <font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Arial"/>
      <family val="2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62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6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6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9" borderId="0" applyNumberFormat="0" applyBorder="0" applyAlignment="0" applyProtection="0"/>
    <xf numFmtId="0" fontId="26" fillId="14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6" fillId="12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6" fillId="24" borderId="0" applyNumberFormat="0" applyBorder="0" applyAlignment="0" applyProtection="0"/>
    <xf numFmtId="0" fontId="15" fillId="25" borderId="0" applyNumberFormat="0" applyBorder="0" applyAlignment="0" applyProtection="0"/>
    <xf numFmtId="0" fontId="26" fillId="26" borderId="0" applyNumberFormat="0" applyBorder="0" applyAlignment="0" applyProtection="0"/>
    <xf numFmtId="0" fontId="15" fillId="27" borderId="0" applyNumberFormat="0" applyBorder="0" applyAlignment="0" applyProtection="0"/>
    <xf numFmtId="0" fontId="26" fillId="28" borderId="0" applyNumberFormat="0" applyBorder="0" applyAlignment="0" applyProtection="0"/>
    <xf numFmtId="0" fontId="15" fillId="29" borderId="0" applyNumberFormat="0" applyBorder="0" applyAlignment="0" applyProtection="0"/>
    <xf numFmtId="0" fontId="26" fillId="30" borderId="0" applyNumberFormat="0" applyBorder="0" applyAlignment="0" applyProtection="0"/>
    <xf numFmtId="0" fontId="15" fillId="7" borderId="0" applyNumberFormat="0" applyBorder="0" applyAlignment="0" applyProtection="0"/>
    <xf numFmtId="0" fontId="26" fillId="31" borderId="0" applyNumberFormat="0" applyBorder="0" applyAlignment="0" applyProtection="0"/>
    <xf numFmtId="0" fontId="15" fillId="8" borderId="0" applyNumberFormat="0" applyBorder="0" applyAlignment="0" applyProtection="0"/>
    <xf numFmtId="0" fontId="26" fillId="12" borderId="0" applyNumberFormat="0" applyBorder="0" applyAlignment="0" applyProtection="0"/>
    <xf numFmtId="0" fontId="15" fillId="32" borderId="0" applyNumberFormat="0" applyBorder="0" applyAlignment="0" applyProtection="0"/>
    <xf numFmtId="0" fontId="26" fillId="33" borderId="0" applyNumberFormat="0" applyBorder="0" applyAlignment="0" applyProtection="0"/>
    <xf numFmtId="0" fontId="6" fillId="3" borderId="1" applyNumberFormat="0" applyAlignment="0" applyProtection="0"/>
    <xf numFmtId="0" fontId="35" fillId="23" borderId="2" applyNumberFormat="0" applyAlignment="0" applyProtection="0"/>
    <xf numFmtId="0" fontId="7" fillId="34" borderId="3" applyNumberFormat="0" applyAlignment="0" applyProtection="0"/>
    <xf numFmtId="0" fontId="37" fillId="35" borderId="3" applyNumberFormat="0" applyAlignment="0" applyProtection="0"/>
    <xf numFmtId="0" fontId="27" fillId="17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8" borderId="0" applyNumberFormat="0" applyBorder="0" applyAlignment="0" applyProtection="0"/>
    <xf numFmtId="0" fontId="9" fillId="0" borderId="4" applyNumberFormat="0" applyFill="0" applyAlignment="0" applyProtection="0"/>
    <xf numFmtId="0" fontId="36" fillId="0" borderId="5" applyNumberFormat="0" applyFill="0" applyAlignment="0" applyProtection="0"/>
    <xf numFmtId="0" fontId="10" fillId="39" borderId="6" applyNumberFormat="0" applyAlignment="0" applyProtection="0"/>
    <xf numFmtId="0" fontId="30" fillId="31" borderId="6" applyNumberFormat="0" applyAlignment="0" applyProtection="0"/>
    <xf numFmtId="0" fontId="3" fillId="0" borderId="7" applyNumberFormat="0" applyFill="0" applyAlignment="0" applyProtection="0"/>
    <xf numFmtId="0" fontId="32" fillId="0" borderId="8" applyNumberFormat="0" applyFill="0" applyAlignment="0" applyProtection="0"/>
    <xf numFmtId="0" fontId="4" fillId="0" borderId="9" applyNumberFormat="0" applyFill="0" applyAlignment="0" applyProtection="0"/>
    <xf numFmtId="0" fontId="33" fillId="0" borderId="10" applyNumberFormat="0" applyFill="0" applyAlignment="0" applyProtection="0"/>
    <xf numFmtId="0" fontId="5" fillId="0" borderId="11" applyNumberFormat="0" applyFill="0" applyAlignment="0" applyProtection="0"/>
    <xf numFmtId="0" fontId="34" fillId="0" borderId="12" applyNumberFormat="0" applyFill="0" applyAlignment="0" applyProtection="0"/>
    <xf numFmtId="0" fontId="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23" borderId="0" applyNumberFormat="0" applyBorder="0" applyAlignment="0" applyProtection="0"/>
    <xf numFmtId="0" fontId="18" fillId="41" borderId="0"/>
    <xf numFmtId="0" fontId="8" fillId="34" borderId="1" applyNumberFormat="0" applyAlignment="0" applyProtection="0"/>
    <xf numFmtId="0" fontId="29" fillId="35" borderId="2" applyNumberFormat="0" applyAlignment="0" applyProtection="0"/>
    <xf numFmtId="4" fontId="19" fillId="40" borderId="2" applyNumberFormat="0" applyProtection="0">
      <alignment vertical="center"/>
    </xf>
    <xf numFmtId="4" fontId="40" fillId="42" borderId="2" applyNumberFormat="0" applyProtection="0">
      <alignment vertical="center"/>
    </xf>
    <xf numFmtId="4" fontId="19" fillId="42" borderId="2" applyNumberFormat="0" applyProtection="0">
      <alignment horizontal="left" vertical="center" indent="1"/>
    </xf>
    <xf numFmtId="0" fontId="23" fillId="40" borderId="13" applyNumberFormat="0" applyProtection="0">
      <alignment horizontal="left" vertical="top" indent="1"/>
    </xf>
    <xf numFmtId="4" fontId="19" fillId="8" borderId="2" applyNumberFormat="0" applyProtection="0">
      <alignment horizontal="left" vertical="center" indent="1"/>
    </xf>
    <xf numFmtId="4" fontId="19" fillId="2" borderId="2" applyNumberFormat="0" applyProtection="0">
      <alignment horizontal="right" vertical="center"/>
    </xf>
    <xf numFmtId="4" fontId="19" fillId="43" borderId="2" applyNumberFormat="0" applyProtection="0">
      <alignment horizontal="right" vertical="center"/>
    </xf>
    <xf numFmtId="4" fontId="19" fillId="27" borderId="14" applyNumberFormat="0" applyProtection="0">
      <alignment horizontal="right" vertical="center"/>
    </xf>
    <xf numFmtId="4" fontId="19" fillId="6" borderId="2" applyNumberFormat="0" applyProtection="0">
      <alignment horizontal="right" vertical="center"/>
    </xf>
    <xf numFmtId="4" fontId="19" fillId="9" borderId="2" applyNumberFormat="0" applyProtection="0">
      <alignment horizontal="right" vertical="center"/>
    </xf>
    <xf numFmtId="4" fontId="19" fillId="32" borderId="2" applyNumberFormat="0" applyProtection="0">
      <alignment horizontal="right" vertical="center"/>
    </xf>
    <xf numFmtId="4" fontId="19" fillId="29" borderId="2" applyNumberFormat="0" applyProtection="0">
      <alignment horizontal="right" vertical="center"/>
    </xf>
    <xf numFmtId="4" fontId="19" fillId="44" borderId="2" applyNumberFormat="0" applyProtection="0">
      <alignment horizontal="right" vertical="center"/>
    </xf>
    <xf numFmtId="4" fontId="19" fillId="5" borderId="2" applyNumberFormat="0" applyProtection="0">
      <alignment horizontal="right" vertical="center"/>
    </xf>
    <xf numFmtId="4" fontId="19" fillId="45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19" fillId="47" borderId="2" applyNumberFormat="0" applyProtection="0">
      <alignment horizontal="right" vertical="center"/>
    </xf>
    <xf numFmtId="4" fontId="19" fillId="48" borderId="14" applyNumberFormat="0" applyProtection="0">
      <alignment horizontal="left" vertical="center" indent="1"/>
    </xf>
    <xf numFmtId="4" fontId="19" fillId="47" borderId="14" applyNumberFormat="0" applyProtection="0">
      <alignment horizontal="left" vertical="center" indent="1"/>
    </xf>
    <xf numFmtId="0" fontId="19" fillId="34" borderId="2" applyNumberFormat="0" applyProtection="0">
      <alignment horizontal="left" vertical="center" indent="1"/>
    </xf>
    <xf numFmtId="0" fontId="19" fillId="46" borderId="13" applyNumberFormat="0" applyProtection="0">
      <alignment horizontal="left" vertical="top" indent="1"/>
    </xf>
    <xf numFmtId="0" fontId="19" fillId="49" borderId="2" applyNumberFormat="0" applyProtection="0">
      <alignment horizontal="left" vertical="center" indent="1"/>
    </xf>
    <xf numFmtId="0" fontId="19" fillId="47" borderId="13" applyNumberFormat="0" applyProtection="0">
      <alignment horizontal="left" vertical="top" indent="1"/>
    </xf>
    <xf numFmtId="0" fontId="19" fillId="4" borderId="2" applyNumberFormat="0" applyProtection="0">
      <alignment horizontal="left" vertical="center" indent="1"/>
    </xf>
    <xf numFmtId="0" fontId="19" fillId="4" borderId="13" applyNumberFormat="0" applyProtection="0">
      <alignment horizontal="left" vertical="top" indent="1"/>
    </xf>
    <xf numFmtId="0" fontId="19" fillId="48" borderId="2" applyNumberFormat="0" applyProtection="0">
      <alignment horizontal="left" vertical="center" indent="1"/>
    </xf>
    <xf numFmtId="0" fontId="19" fillId="48" borderId="13" applyNumberFormat="0" applyProtection="0">
      <alignment horizontal="left" vertical="top" indent="1"/>
    </xf>
    <xf numFmtId="0" fontId="19" fillId="50" borderId="15" applyNumberFormat="0">
      <protection locked="0"/>
    </xf>
    <xf numFmtId="0" fontId="20" fillId="46" borderId="16" applyBorder="0"/>
    <xf numFmtId="4" fontId="21" fillId="51" borderId="13" applyNumberFormat="0" applyProtection="0">
      <alignment vertical="center"/>
    </xf>
    <xf numFmtId="4" fontId="40" fillId="52" borderId="17" applyNumberFormat="0" applyProtection="0">
      <alignment vertical="center"/>
    </xf>
    <xf numFmtId="4" fontId="21" fillId="34" borderId="13" applyNumberFormat="0" applyProtection="0">
      <alignment horizontal="left" vertical="center" indent="1"/>
    </xf>
    <xf numFmtId="0" fontId="21" fillId="51" borderId="13" applyNumberFormat="0" applyProtection="0">
      <alignment horizontal="left" vertical="top" indent="1"/>
    </xf>
    <xf numFmtId="4" fontId="19" fillId="0" borderId="2" applyNumberFormat="0" applyProtection="0">
      <alignment horizontal="right" vertical="center"/>
    </xf>
    <xf numFmtId="4" fontId="40" fillId="53" borderId="2" applyNumberFormat="0" applyProtection="0">
      <alignment horizontal="right" vertical="center"/>
    </xf>
    <xf numFmtId="4" fontId="19" fillId="8" borderId="2" applyNumberFormat="0" applyProtection="0">
      <alignment horizontal="left" vertical="center" indent="1"/>
    </xf>
    <xf numFmtId="0" fontId="21" fillId="47" borderId="13" applyNumberFormat="0" applyProtection="0">
      <alignment horizontal="left" vertical="top" indent="1"/>
    </xf>
    <xf numFmtId="4" fontId="24" fillId="54" borderId="14" applyNumberFormat="0" applyProtection="0">
      <alignment horizontal="left" vertical="center" indent="1"/>
    </xf>
    <xf numFmtId="0" fontId="19" fillId="55" borderId="17"/>
    <xf numFmtId="4" fontId="25" fillId="50" borderId="2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31" fillId="0" borderId="19" applyNumberFormat="0" applyFill="0" applyAlignment="0" applyProtection="0"/>
    <xf numFmtId="0" fontId="1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51" borderId="20" applyNumberFormat="0" applyFont="0" applyAlignment="0" applyProtection="0"/>
    <xf numFmtId="0" fontId="19" fillId="22" borderId="2" applyNumberFormat="0" applyFont="0" applyAlignment="0" applyProtection="0"/>
    <xf numFmtId="0" fontId="28" fillId="22" borderId="0" applyNumberFormat="0" applyBorder="0" applyAlignment="0" applyProtection="0"/>
  </cellStyleXfs>
  <cellXfs count="58">
    <xf numFmtId="0" fontId="0" fillId="0" borderId="0" xfId="0"/>
    <xf numFmtId="0" fontId="17" fillId="0" borderId="0" xfId="0" applyFont="1" applyAlignment="1">
      <alignment horizontal="center"/>
    </xf>
    <xf numFmtId="0" fontId="41" fillId="0" borderId="0" xfId="0" applyFont="1"/>
    <xf numFmtId="14" fontId="41" fillId="0" borderId="0" xfId="0" applyNumberFormat="1" applyFont="1"/>
    <xf numFmtId="0" fontId="42" fillId="0" borderId="0" xfId="0" applyFont="1"/>
    <xf numFmtId="0" fontId="16" fillId="0" borderId="31" xfId="0" applyFont="1" applyBorder="1" applyAlignment="1">
      <alignment horizontal="center" vertical="top" wrapText="1"/>
    </xf>
    <xf numFmtId="3" fontId="16" fillId="0" borderId="35" xfId="0" applyNumberFormat="1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164" fontId="16" fillId="0" borderId="31" xfId="0" applyNumberFormat="1" applyFont="1" applyBorder="1" applyAlignment="1">
      <alignment horizontal="center" vertical="center" wrapText="1"/>
    </xf>
    <xf numFmtId="4" fontId="16" fillId="0" borderId="31" xfId="0" applyNumberFormat="1" applyFont="1" applyBorder="1" applyAlignment="1">
      <alignment horizontal="center" vertical="center" wrapText="1"/>
    </xf>
    <xf numFmtId="165" fontId="16" fillId="0" borderId="31" xfId="0" applyNumberFormat="1" applyFont="1" applyBorder="1" applyAlignment="1">
      <alignment horizontal="center" vertical="center" wrapText="1"/>
    </xf>
    <xf numFmtId="4" fontId="16" fillId="0" borderId="35" xfId="0" applyNumberFormat="1" applyFont="1" applyBorder="1" applyAlignment="1">
      <alignment horizontal="center" vertical="center"/>
    </xf>
    <xf numFmtId="4" fontId="16" fillId="0" borderId="35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3" fontId="16" fillId="56" borderId="35" xfId="0" applyNumberFormat="1" applyFont="1" applyFill="1" applyBorder="1" applyAlignment="1">
      <alignment horizontal="center" vertical="center" wrapText="1"/>
    </xf>
    <xf numFmtId="3" fontId="16" fillId="56" borderId="35" xfId="0" applyNumberFormat="1" applyFont="1" applyFill="1" applyBorder="1" applyAlignment="1">
      <alignment horizontal="left" vertical="center" wrapText="1"/>
    </xf>
    <xf numFmtId="3" fontId="16" fillId="56" borderId="31" xfId="0" applyNumberFormat="1" applyFont="1" applyFill="1" applyBorder="1" applyAlignment="1">
      <alignment horizontal="center" vertical="center" wrapText="1"/>
    </xf>
    <xf numFmtId="164" fontId="16" fillId="56" borderId="31" xfId="0" applyNumberFormat="1" applyFont="1" applyFill="1" applyBorder="1" applyAlignment="1">
      <alignment horizontal="center" vertical="center" wrapText="1"/>
    </xf>
    <xf numFmtId="4" fontId="16" fillId="56" borderId="31" xfId="0" applyNumberFormat="1" applyFont="1" applyFill="1" applyBorder="1" applyAlignment="1">
      <alignment horizontal="center" vertical="center" wrapText="1"/>
    </xf>
    <xf numFmtId="4" fontId="16" fillId="57" borderId="31" xfId="0" applyNumberFormat="1" applyFont="1" applyFill="1" applyBorder="1" applyAlignment="1">
      <alignment horizontal="center" vertical="center" wrapText="1"/>
    </xf>
    <xf numFmtId="4" fontId="16" fillId="57" borderId="35" xfId="0" applyNumberFormat="1" applyFont="1" applyFill="1" applyBorder="1" applyAlignment="1">
      <alignment horizontal="center" vertical="center" wrapText="1"/>
    </xf>
    <xf numFmtId="2" fontId="41" fillId="0" borderId="0" xfId="0" applyNumberFormat="1" applyFont="1"/>
    <xf numFmtId="3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164" fontId="16" fillId="0" borderId="0" xfId="0" applyNumberFormat="1" applyFont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5" fillId="0" borderId="0" xfId="0" applyFont="1" applyAlignment="1">
      <alignment vertical="center" wrapText="1"/>
    </xf>
    <xf numFmtId="3" fontId="41" fillId="0" borderId="0" xfId="0" applyNumberFormat="1" applyFont="1"/>
    <xf numFmtId="165" fontId="41" fillId="0" borderId="0" xfId="0" applyNumberFormat="1" applyFont="1"/>
    <xf numFmtId="4" fontId="41" fillId="0" borderId="0" xfId="0" applyNumberFormat="1" applyFont="1"/>
    <xf numFmtId="3" fontId="47" fillId="0" borderId="35" xfId="0" applyNumberFormat="1" applyFont="1" applyBorder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1" fillId="0" borderId="0" xfId="0" applyFont="1"/>
    <xf numFmtId="0" fontId="45" fillId="0" borderId="0" xfId="0" applyFont="1" applyAlignment="1">
      <alignment vertical="center" wrapText="1"/>
    </xf>
    <xf numFmtId="0" fontId="16" fillId="0" borderId="24" xfId="0" applyFont="1" applyBorder="1" applyAlignment="1">
      <alignment horizontal="center" vertical="distributed" wrapText="1"/>
    </xf>
    <xf numFmtId="0" fontId="16" fillId="0" borderId="25" xfId="0" applyFont="1" applyBorder="1" applyAlignment="1">
      <alignment horizontal="center" vertical="distributed" wrapText="1"/>
    </xf>
    <xf numFmtId="0" fontId="16" fillId="0" borderId="26" xfId="0" applyFont="1" applyBorder="1" applyAlignment="1">
      <alignment horizontal="center" vertical="distributed" wrapText="1"/>
    </xf>
    <xf numFmtId="0" fontId="16" fillId="0" borderId="27" xfId="0" applyFont="1" applyBorder="1" applyAlignment="1">
      <alignment horizontal="center" vertical="distributed" wrapText="1"/>
    </xf>
    <xf numFmtId="0" fontId="16" fillId="0" borderId="0" xfId="0" applyFont="1" applyAlignment="1">
      <alignment horizontal="center" vertical="distributed" wrapText="1"/>
    </xf>
    <xf numFmtId="0" fontId="16" fillId="0" borderId="28" xfId="0" applyFont="1" applyBorder="1" applyAlignment="1">
      <alignment horizontal="center" vertical="distributed" wrapText="1"/>
    </xf>
    <xf numFmtId="0" fontId="16" fillId="0" borderId="29" xfId="0" applyFont="1" applyBorder="1" applyAlignment="1">
      <alignment horizontal="center" vertical="distributed" wrapText="1"/>
    </xf>
    <xf numFmtId="0" fontId="16" fillId="0" borderId="30" xfId="0" applyFont="1" applyBorder="1" applyAlignment="1">
      <alignment horizontal="center" vertical="distributed" wrapText="1"/>
    </xf>
    <xf numFmtId="0" fontId="16" fillId="0" borderId="31" xfId="0" applyFont="1" applyBorder="1" applyAlignment="1">
      <alignment horizontal="center" vertical="distributed" wrapText="1"/>
    </xf>
    <xf numFmtId="2" fontId="16" fillId="0" borderId="21" xfId="0" applyNumberFormat="1" applyFont="1" applyBorder="1" applyAlignment="1">
      <alignment horizontal="center" vertical="center" wrapText="1"/>
    </xf>
    <xf numFmtId="2" fontId="41" fillId="0" borderId="22" xfId="0" applyNumberFormat="1" applyFont="1" applyBorder="1" applyAlignment="1">
      <alignment horizontal="center" vertical="center" wrapText="1"/>
    </xf>
    <xf numFmtId="2" fontId="41" fillId="0" borderId="23" xfId="0" applyNumberFormat="1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wrapText="1"/>
    </xf>
    <xf numFmtId="0" fontId="16" fillId="0" borderId="33" xfId="0" applyFont="1" applyBorder="1" applyAlignment="1">
      <alignment horizontal="center" wrapText="1"/>
    </xf>
    <xf numFmtId="0" fontId="16" fillId="0" borderId="34" xfId="0" applyFont="1" applyBorder="1" applyAlignment="1">
      <alignment horizontal="center" wrapText="1"/>
    </xf>
    <xf numFmtId="0" fontId="46" fillId="0" borderId="22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 wrapText="1"/>
    </xf>
  </cellXfs>
  <cellStyles count="106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" xfId="19" builtinId="29" customBuiltin="1"/>
    <cellStyle name="Akcent 1 2" xfId="20" xr:uid="{00000000-0005-0000-0000-000013000000}"/>
    <cellStyle name="Akcent 2" xfId="21" builtinId="33" customBuiltin="1"/>
    <cellStyle name="Akcent 2 2" xfId="22" xr:uid="{00000000-0005-0000-0000-000015000000}"/>
    <cellStyle name="Akcent 3" xfId="23" builtinId="37" customBuiltin="1"/>
    <cellStyle name="Akcent 3 2" xfId="24" xr:uid="{00000000-0005-0000-0000-000017000000}"/>
    <cellStyle name="Akcent 4" xfId="25" builtinId="41" customBuiltin="1"/>
    <cellStyle name="Akcent 4 2" xfId="26" xr:uid="{00000000-0005-0000-0000-000019000000}"/>
    <cellStyle name="Akcent 5" xfId="27" builtinId="45" customBuiltin="1"/>
    <cellStyle name="Akcent 5 2" xfId="28" xr:uid="{00000000-0005-0000-0000-00001B000000}"/>
    <cellStyle name="Akcent 6" xfId="29" builtinId="49" customBuiltin="1"/>
    <cellStyle name="Akcent 6 2" xfId="30" xr:uid="{00000000-0005-0000-0000-00001D000000}"/>
    <cellStyle name="Dane wejściowe" xfId="31" builtinId="20" customBuiltin="1"/>
    <cellStyle name="Dane wejściowe 2" xfId="32" xr:uid="{00000000-0005-0000-0000-00001F000000}"/>
    <cellStyle name="Dane wyjściowe" xfId="33" builtinId="21" customBuiltin="1"/>
    <cellStyle name="Dane wyjściowe 2" xfId="34" xr:uid="{00000000-0005-0000-0000-000021000000}"/>
    <cellStyle name="Dobry 2" xfId="35" xr:uid="{00000000-0005-0000-0000-000022000000}"/>
    <cellStyle name="Emphasis 1" xfId="36" xr:uid="{00000000-0005-0000-0000-000023000000}"/>
    <cellStyle name="Emphasis 2" xfId="37" xr:uid="{00000000-0005-0000-0000-000024000000}"/>
    <cellStyle name="Emphasis 3" xfId="38" xr:uid="{00000000-0005-0000-0000-000025000000}"/>
    <cellStyle name="Komórka połączona" xfId="39" builtinId="24" customBuiltin="1"/>
    <cellStyle name="Komórka połączona 2" xfId="40" xr:uid="{00000000-0005-0000-0000-000027000000}"/>
    <cellStyle name="Komórka zaznaczona" xfId="41" builtinId="23" customBuiltin="1"/>
    <cellStyle name="Komórka zaznaczona 2" xfId="42" xr:uid="{00000000-0005-0000-0000-000029000000}"/>
    <cellStyle name="Nagłówek 1" xfId="43" builtinId="16" customBuiltin="1"/>
    <cellStyle name="Nagłówek 1 2" xfId="44" xr:uid="{00000000-0005-0000-0000-00002B000000}"/>
    <cellStyle name="Nagłówek 2" xfId="45" builtinId="17" customBuiltin="1"/>
    <cellStyle name="Nagłówek 2 2" xfId="46" xr:uid="{00000000-0005-0000-0000-00002D000000}"/>
    <cellStyle name="Nagłówek 3" xfId="47" builtinId="18" customBuiltin="1"/>
    <cellStyle name="Nagłówek 3 2" xfId="48" xr:uid="{00000000-0005-0000-0000-00002F000000}"/>
    <cellStyle name="Nagłówek 4" xfId="49" builtinId="19" customBuiltin="1"/>
    <cellStyle name="Nagłówek 4 2" xfId="50" xr:uid="{00000000-0005-0000-0000-000031000000}"/>
    <cellStyle name="Neutralny 2" xfId="51" xr:uid="{00000000-0005-0000-0000-000032000000}"/>
    <cellStyle name="Normalny" xfId="0" builtinId="0"/>
    <cellStyle name="Normalny 2" xfId="52" xr:uid="{00000000-0005-0000-0000-000034000000}"/>
    <cellStyle name="Obliczenia" xfId="53" builtinId="22" customBuiltin="1"/>
    <cellStyle name="Obliczenia 2" xfId="54" xr:uid="{00000000-0005-0000-0000-000036000000}"/>
    <cellStyle name="SAPBEXaggData" xfId="55" xr:uid="{00000000-0005-0000-0000-000037000000}"/>
    <cellStyle name="SAPBEXaggDataEmph" xfId="56" xr:uid="{00000000-0005-0000-0000-000038000000}"/>
    <cellStyle name="SAPBEXaggItem" xfId="57" xr:uid="{00000000-0005-0000-0000-000039000000}"/>
    <cellStyle name="SAPBEXaggItemX" xfId="58" xr:uid="{00000000-0005-0000-0000-00003A000000}"/>
    <cellStyle name="SAPBEXchaText" xfId="59" xr:uid="{00000000-0005-0000-0000-00003B000000}"/>
    <cellStyle name="SAPBEXexcBad7" xfId="60" xr:uid="{00000000-0005-0000-0000-00003C000000}"/>
    <cellStyle name="SAPBEXexcBad8" xfId="61" xr:uid="{00000000-0005-0000-0000-00003D000000}"/>
    <cellStyle name="SAPBEXexcBad9" xfId="62" xr:uid="{00000000-0005-0000-0000-00003E000000}"/>
    <cellStyle name="SAPBEXexcCritical4" xfId="63" xr:uid="{00000000-0005-0000-0000-00003F000000}"/>
    <cellStyle name="SAPBEXexcCritical5" xfId="64" xr:uid="{00000000-0005-0000-0000-000040000000}"/>
    <cellStyle name="SAPBEXexcCritical6" xfId="65" xr:uid="{00000000-0005-0000-0000-000041000000}"/>
    <cellStyle name="SAPBEXexcGood1" xfId="66" xr:uid="{00000000-0005-0000-0000-000042000000}"/>
    <cellStyle name="SAPBEXexcGood2" xfId="67" xr:uid="{00000000-0005-0000-0000-000043000000}"/>
    <cellStyle name="SAPBEXexcGood3" xfId="68" xr:uid="{00000000-0005-0000-0000-000044000000}"/>
    <cellStyle name="SAPBEXfilterDrill" xfId="69" xr:uid="{00000000-0005-0000-0000-000045000000}"/>
    <cellStyle name="SAPBEXfilterItem" xfId="70" xr:uid="{00000000-0005-0000-0000-000046000000}"/>
    <cellStyle name="SAPBEXfilterText" xfId="71" xr:uid="{00000000-0005-0000-0000-000047000000}"/>
    <cellStyle name="SAPBEXformats" xfId="72" xr:uid="{00000000-0005-0000-0000-000048000000}"/>
    <cellStyle name="SAPBEXheaderItem" xfId="73" xr:uid="{00000000-0005-0000-0000-000049000000}"/>
    <cellStyle name="SAPBEXheaderText" xfId="74" xr:uid="{00000000-0005-0000-0000-00004A000000}"/>
    <cellStyle name="SAPBEXHLevel0" xfId="75" xr:uid="{00000000-0005-0000-0000-00004B000000}"/>
    <cellStyle name="SAPBEXHLevel0X" xfId="76" xr:uid="{00000000-0005-0000-0000-00004C000000}"/>
    <cellStyle name="SAPBEXHLevel1" xfId="77" xr:uid="{00000000-0005-0000-0000-00004D000000}"/>
    <cellStyle name="SAPBEXHLevel1X" xfId="78" xr:uid="{00000000-0005-0000-0000-00004E000000}"/>
    <cellStyle name="SAPBEXHLevel2" xfId="79" xr:uid="{00000000-0005-0000-0000-00004F000000}"/>
    <cellStyle name="SAPBEXHLevel2X" xfId="80" xr:uid="{00000000-0005-0000-0000-000050000000}"/>
    <cellStyle name="SAPBEXHLevel3" xfId="81" xr:uid="{00000000-0005-0000-0000-000051000000}"/>
    <cellStyle name="SAPBEXHLevel3X" xfId="82" xr:uid="{00000000-0005-0000-0000-000052000000}"/>
    <cellStyle name="SAPBEXinputData" xfId="83" xr:uid="{00000000-0005-0000-0000-000053000000}"/>
    <cellStyle name="SAPBEXItemHeader" xfId="84" xr:uid="{00000000-0005-0000-0000-000054000000}"/>
    <cellStyle name="SAPBEXresData" xfId="85" xr:uid="{00000000-0005-0000-0000-000055000000}"/>
    <cellStyle name="SAPBEXresDataEmph" xfId="86" xr:uid="{00000000-0005-0000-0000-000056000000}"/>
    <cellStyle name="SAPBEXresItem" xfId="87" xr:uid="{00000000-0005-0000-0000-000057000000}"/>
    <cellStyle name="SAPBEXresItemX" xfId="88" xr:uid="{00000000-0005-0000-0000-000058000000}"/>
    <cellStyle name="SAPBEXstdData" xfId="89" xr:uid="{00000000-0005-0000-0000-000059000000}"/>
    <cellStyle name="SAPBEXstdDataEmph" xfId="90" xr:uid="{00000000-0005-0000-0000-00005A000000}"/>
    <cellStyle name="SAPBEXstdItem" xfId="91" xr:uid="{00000000-0005-0000-0000-00005B000000}"/>
    <cellStyle name="SAPBEXstdItemX" xfId="92" xr:uid="{00000000-0005-0000-0000-00005C000000}"/>
    <cellStyle name="SAPBEXtitle" xfId="93" xr:uid="{00000000-0005-0000-0000-00005D000000}"/>
    <cellStyle name="SAPBEXunassignedItem" xfId="94" xr:uid="{00000000-0005-0000-0000-00005E000000}"/>
    <cellStyle name="SAPBEXundefined" xfId="95" xr:uid="{00000000-0005-0000-0000-00005F000000}"/>
    <cellStyle name="Sheet Title" xfId="96" xr:uid="{00000000-0005-0000-0000-000060000000}"/>
    <cellStyle name="Suma" xfId="97" builtinId="25" customBuiltin="1"/>
    <cellStyle name="Suma 2" xfId="98" xr:uid="{00000000-0005-0000-0000-000062000000}"/>
    <cellStyle name="Tekst objaśnienia" xfId="99" builtinId="53" customBuiltin="1"/>
    <cellStyle name="Tekst ostrzeżenia" xfId="100" builtinId="11" customBuiltin="1"/>
    <cellStyle name="Tekst ostrzeżenia 2" xfId="101" xr:uid="{00000000-0005-0000-0000-000065000000}"/>
    <cellStyle name="Tytuł" xfId="102" builtinId="15" customBuiltin="1"/>
    <cellStyle name="Uwaga" xfId="103" builtinId="10" customBuiltin="1"/>
    <cellStyle name="Uwaga 2" xfId="104" xr:uid="{00000000-0005-0000-0000-000068000000}"/>
    <cellStyle name="Zły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5"/>
  <sheetViews>
    <sheetView tabSelected="1" topLeftCell="C1" zoomScale="80" zoomScaleNormal="80" workbookViewId="0">
      <selection activeCell="N24" sqref="N24"/>
    </sheetView>
  </sheetViews>
  <sheetFormatPr defaultColWidth="9" defaultRowHeight="13.2"/>
  <cols>
    <col min="1" max="1" width="5.09765625" style="2" customWidth="1"/>
    <col min="2" max="2" width="8.19921875" style="2" customWidth="1"/>
    <col min="3" max="3" width="10.69921875" style="2" customWidth="1"/>
    <col min="4" max="4" width="7.69921875" style="2" customWidth="1"/>
    <col min="5" max="5" width="7.8984375" style="2" customWidth="1"/>
    <col min="6" max="6" width="11.69921875" style="2" customWidth="1"/>
    <col min="7" max="7" width="13.5" style="2" customWidth="1"/>
    <col min="8" max="8" width="11.59765625" style="2" customWidth="1"/>
    <col min="9" max="9" width="9.19921875" style="2" customWidth="1"/>
    <col min="10" max="10" width="12.59765625" style="2" customWidth="1"/>
    <col min="11" max="11" width="10.19921875" style="2" customWidth="1"/>
    <col min="12" max="12" width="11.5" style="2" customWidth="1"/>
    <col min="13" max="13" width="9.59765625" style="2" customWidth="1"/>
    <col min="14" max="14" width="10.8984375" style="2" customWidth="1"/>
    <col min="15" max="15" width="9" style="2"/>
    <col min="16" max="16" width="9.8984375" style="2" bestFit="1" customWidth="1"/>
    <col min="17" max="17" width="9.8984375" style="2" customWidth="1"/>
    <col min="18" max="18" width="13.09765625" style="2" customWidth="1"/>
    <col min="19" max="19" width="16.09765625" style="2" customWidth="1"/>
    <col min="20" max="20" width="13.19921875" style="2" customWidth="1"/>
    <col min="21" max="21" width="11.5" style="2" customWidth="1"/>
    <col min="22" max="22" width="11.5" style="2" bestFit="1" customWidth="1"/>
    <col min="23" max="35" width="2.59765625" style="2" customWidth="1"/>
    <col min="36" max="16384" width="9" style="2"/>
  </cols>
  <sheetData>
    <row r="1" spans="2:23">
      <c r="C1" s="3"/>
      <c r="T1" s="4"/>
      <c r="U1" s="33"/>
      <c r="V1" s="33"/>
      <c r="W1" s="33"/>
    </row>
    <row r="2" spans="2:23" ht="14.25" customHeight="1"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1"/>
    </row>
    <row r="3" spans="2:23" ht="15.75" customHeight="1" thickBot="1"/>
    <row r="4" spans="2:23" ht="14.25" customHeight="1">
      <c r="B4" s="35" t="s">
        <v>11</v>
      </c>
      <c r="C4" s="35" t="s">
        <v>8</v>
      </c>
      <c r="D4" s="35" t="s">
        <v>0</v>
      </c>
      <c r="E4" s="35" t="s">
        <v>10</v>
      </c>
      <c r="F4" s="50" t="s">
        <v>26</v>
      </c>
      <c r="G4" s="35" t="s">
        <v>27</v>
      </c>
      <c r="H4" s="41" t="s">
        <v>5</v>
      </c>
      <c r="I4" s="42"/>
      <c r="J4" s="43"/>
      <c r="K4" s="41" t="s">
        <v>6</v>
      </c>
      <c r="L4" s="42"/>
      <c r="M4" s="42"/>
      <c r="N4" s="42"/>
      <c r="O4" s="42"/>
      <c r="P4" s="42"/>
      <c r="Q4" s="42"/>
      <c r="R4" s="42"/>
      <c r="S4" s="43"/>
      <c r="T4" s="35" t="s">
        <v>20</v>
      </c>
      <c r="U4" s="35" t="s">
        <v>21</v>
      </c>
      <c r="V4" s="35" t="s">
        <v>22</v>
      </c>
    </row>
    <row r="5" spans="2:23">
      <c r="B5" s="36"/>
      <c r="C5" s="36"/>
      <c r="D5" s="36"/>
      <c r="E5" s="36"/>
      <c r="F5" s="51"/>
      <c r="G5" s="36" t="s">
        <v>1</v>
      </c>
      <c r="H5" s="44"/>
      <c r="I5" s="45"/>
      <c r="J5" s="46"/>
      <c r="K5" s="44"/>
      <c r="L5" s="45"/>
      <c r="M5" s="45"/>
      <c r="N5" s="45"/>
      <c r="O5" s="45"/>
      <c r="P5" s="45"/>
      <c r="Q5" s="45"/>
      <c r="R5" s="45"/>
      <c r="S5" s="46"/>
      <c r="T5" s="36"/>
      <c r="U5" s="36"/>
      <c r="V5" s="36"/>
    </row>
    <row r="6" spans="2:23">
      <c r="B6" s="36"/>
      <c r="C6" s="36"/>
      <c r="D6" s="36"/>
      <c r="E6" s="36"/>
      <c r="F6" s="51"/>
      <c r="G6" s="36"/>
      <c r="H6" s="44"/>
      <c r="I6" s="45"/>
      <c r="J6" s="46"/>
      <c r="K6" s="44"/>
      <c r="L6" s="45"/>
      <c r="M6" s="45"/>
      <c r="N6" s="45"/>
      <c r="O6" s="45"/>
      <c r="P6" s="45"/>
      <c r="Q6" s="45"/>
      <c r="R6" s="45"/>
      <c r="S6" s="46"/>
      <c r="T6" s="36"/>
      <c r="U6" s="36"/>
      <c r="V6" s="36"/>
    </row>
    <row r="7" spans="2:23" ht="13.8" thickBot="1">
      <c r="B7" s="36"/>
      <c r="C7" s="36"/>
      <c r="D7" s="36"/>
      <c r="E7" s="36"/>
      <c r="F7" s="51"/>
      <c r="G7" s="36"/>
      <c r="H7" s="47"/>
      <c r="I7" s="48"/>
      <c r="J7" s="49"/>
      <c r="K7" s="47"/>
      <c r="L7" s="48"/>
      <c r="M7" s="48"/>
      <c r="N7" s="48"/>
      <c r="O7" s="48"/>
      <c r="P7" s="45"/>
      <c r="Q7" s="48"/>
      <c r="R7" s="48"/>
      <c r="S7" s="49"/>
      <c r="T7" s="36"/>
      <c r="U7" s="36"/>
      <c r="V7" s="36"/>
    </row>
    <row r="8" spans="2:23" ht="15" customHeight="1" thickBot="1">
      <c r="B8" s="36"/>
      <c r="C8" s="36"/>
      <c r="D8" s="36"/>
      <c r="E8" s="36"/>
      <c r="F8" s="51"/>
      <c r="G8" s="36"/>
      <c r="H8" s="53" t="s">
        <v>2</v>
      </c>
      <c r="I8" s="54"/>
      <c r="J8" s="35" t="s">
        <v>28</v>
      </c>
      <c r="K8" s="53" t="s">
        <v>2</v>
      </c>
      <c r="L8" s="55"/>
      <c r="M8" s="55"/>
      <c r="N8" s="55"/>
      <c r="O8" s="55"/>
      <c r="P8" s="55"/>
      <c r="Q8" s="55"/>
      <c r="R8" s="54"/>
      <c r="S8" s="35" t="s">
        <v>29</v>
      </c>
      <c r="T8" s="36"/>
      <c r="U8" s="36"/>
      <c r="V8" s="36"/>
    </row>
    <row r="9" spans="2:23" ht="67.5" customHeight="1">
      <c r="B9" s="36"/>
      <c r="C9" s="36"/>
      <c r="D9" s="36"/>
      <c r="E9" s="36"/>
      <c r="F9" s="51"/>
      <c r="G9" s="36"/>
      <c r="H9" s="35" t="s">
        <v>12</v>
      </c>
      <c r="I9" s="35" t="s">
        <v>13</v>
      </c>
      <c r="J9" s="36"/>
      <c r="K9" s="35" t="s">
        <v>7</v>
      </c>
      <c r="L9" s="35" t="s">
        <v>3</v>
      </c>
      <c r="M9" s="35" t="s">
        <v>14</v>
      </c>
      <c r="N9" s="35" t="s">
        <v>15</v>
      </c>
      <c r="O9" s="35" t="s">
        <v>17</v>
      </c>
      <c r="P9" s="36" t="s">
        <v>18</v>
      </c>
      <c r="Q9" s="36" t="s">
        <v>19</v>
      </c>
      <c r="R9" s="35" t="s">
        <v>16</v>
      </c>
      <c r="S9" s="36"/>
      <c r="T9" s="36"/>
      <c r="U9" s="36"/>
      <c r="V9" s="36"/>
    </row>
    <row r="10" spans="2:23">
      <c r="B10" s="36"/>
      <c r="C10" s="36"/>
      <c r="D10" s="36"/>
      <c r="E10" s="36"/>
      <c r="F10" s="51"/>
      <c r="G10" s="36"/>
      <c r="H10" s="36"/>
      <c r="I10" s="36"/>
      <c r="J10" s="36"/>
      <c r="K10" s="36"/>
      <c r="L10" s="56"/>
      <c r="M10" s="36"/>
      <c r="N10" s="36"/>
      <c r="O10" s="36"/>
      <c r="P10" s="36" t="s">
        <v>4</v>
      </c>
      <c r="Q10" s="36"/>
      <c r="R10" s="36"/>
      <c r="S10" s="36"/>
      <c r="T10" s="36"/>
      <c r="U10" s="36"/>
      <c r="V10" s="36"/>
    </row>
    <row r="11" spans="2:23">
      <c r="B11" s="36"/>
      <c r="C11" s="36"/>
      <c r="D11" s="36"/>
      <c r="E11" s="36"/>
      <c r="F11" s="51"/>
      <c r="G11" s="36"/>
      <c r="H11" s="36"/>
      <c r="I11" s="36"/>
      <c r="J11" s="36"/>
      <c r="K11" s="36"/>
      <c r="L11" s="56"/>
      <c r="M11" s="36"/>
      <c r="N11" s="36"/>
      <c r="O11" s="36"/>
      <c r="P11" s="36"/>
      <c r="Q11" s="36"/>
      <c r="R11" s="36"/>
      <c r="S11" s="36"/>
      <c r="T11" s="36"/>
      <c r="U11" s="36"/>
      <c r="V11" s="36"/>
    </row>
    <row r="12" spans="2:23" ht="13.8" thickBot="1">
      <c r="B12" s="36"/>
      <c r="C12" s="36"/>
      <c r="D12" s="36"/>
      <c r="E12" s="37"/>
      <c r="F12" s="52"/>
      <c r="G12" s="37"/>
      <c r="H12" s="37"/>
      <c r="I12" s="37"/>
      <c r="J12" s="37"/>
      <c r="K12" s="37"/>
      <c r="L12" s="57"/>
      <c r="M12" s="37"/>
      <c r="N12" s="37"/>
      <c r="O12" s="37"/>
      <c r="P12" s="37"/>
      <c r="Q12" s="37"/>
      <c r="R12" s="37"/>
      <c r="S12" s="37"/>
      <c r="T12" s="37"/>
      <c r="U12" s="37"/>
      <c r="V12" s="37"/>
    </row>
    <row r="13" spans="2:23" ht="13.8" thickBot="1">
      <c r="B13" s="37"/>
      <c r="C13" s="37"/>
      <c r="D13" s="37"/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</row>
    <row r="14" spans="2:23" s="13" customFormat="1" ht="59.25" customHeight="1" thickBot="1">
      <c r="B14" s="6">
        <v>1</v>
      </c>
      <c r="C14" s="32" t="s">
        <v>23</v>
      </c>
      <c r="D14" s="6" t="s">
        <v>25</v>
      </c>
      <c r="E14" s="7">
        <v>156</v>
      </c>
      <c r="F14" s="6">
        <v>13600</v>
      </c>
      <c r="G14" s="6">
        <v>13600</v>
      </c>
      <c r="H14" s="8">
        <v>0</v>
      </c>
      <c r="I14" s="9">
        <v>0</v>
      </c>
      <c r="J14" s="9">
        <f t="shared" ref="J14:J15" si="0">ROUND((G14*H14),2)</f>
        <v>0</v>
      </c>
      <c r="K14" s="10">
        <v>0</v>
      </c>
      <c r="L14" s="9">
        <v>0</v>
      </c>
      <c r="M14" s="10">
        <v>0</v>
      </c>
      <c r="N14" s="9">
        <v>0</v>
      </c>
      <c r="O14" s="8">
        <v>0</v>
      </c>
      <c r="P14" s="8">
        <v>0</v>
      </c>
      <c r="Q14" s="8">
        <v>0</v>
      </c>
      <c r="R14" s="8">
        <v>0</v>
      </c>
      <c r="S14" s="11">
        <f>ROUND((((K14+M14+O14+R14)*G14)+(Q14*F14)+((L14+N14)*E14*24)+(P14*24)),2)</f>
        <v>0</v>
      </c>
      <c r="T14" s="9">
        <f t="shared" ref="T14:T15" si="1">ROUND((J14+S14),2)</f>
        <v>0</v>
      </c>
      <c r="U14" s="9">
        <f>ROUND((T14*0.23),2)</f>
        <v>0</v>
      </c>
      <c r="V14" s="12">
        <f>ROUND((T14+U14),2)</f>
        <v>0</v>
      </c>
    </row>
    <row r="15" spans="2:23" s="13" customFormat="1" ht="59.25" customHeight="1" thickBot="1">
      <c r="B15" s="6">
        <v>2</v>
      </c>
      <c r="C15" s="32" t="s">
        <v>24</v>
      </c>
      <c r="D15" s="6" t="s">
        <v>25</v>
      </c>
      <c r="E15" s="14">
        <v>310</v>
      </c>
      <c r="F15" s="6">
        <v>500000</v>
      </c>
      <c r="G15" s="6">
        <v>500000</v>
      </c>
      <c r="H15" s="8">
        <v>0</v>
      </c>
      <c r="I15" s="9">
        <v>0</v>
      </c>
      <c r="J15" s="9">
        <f t="shared" si="0"/>
        <v>0</v>
      </c>
      <c r="K15" s="10">
        <v>0</v>
      </c>
      <c r="L15" s="9">
        <v>0</v>
      </c>
      <c r="M15" s="10">
        <v>0</v>
      </c>
      <c r="N15" s="9">
        <v>0</v>
      </c>
      <c r="O15" s="8">
        <v>0</v>
      </c>
      <c r="P15" s="8">
        <v>0</v>
      </c>
      <c r="Q15" s="8">
        <v>0</v>
      </c>
      <c r="R15" s="8">
        <v>0</v>
      </c>
      <c r="S15" s="11">
        <f t="shared" ref="S15" si="2">ROUND((((K15+M15+O15+R15)*G15)+(Q15*F15)+((L15+N15)*E15*24)+(P15*24)),2)</f>
        <v>0</v>
      </c>
      <c r="T15" s="9">
        <f t="shared" si="1"/>
        <v>0</v>
      </c>
      <c r="U15" s="9">
        <f t="shared" ref="U15" si="3">ROUND((T15*0.23),2)</f>
        <v>0</v>
      </c>
      <c r="V15" s="12">
        <f t="shared" ref="V15:V16" si="4">ROUND((T15+U15),2)</f>
        <v>0</v>
      </c>
    </row>
    <row r="16" spans="2:23" s="13" customFormat="1" ht="30.6" customHeight="1" thickBot="1">
      <c r="B16" s="15"/>
      <c r="C16" s="16"/>
      <c r="D16" s="15"/>
      <c r="E16" s="17"/>
      <c r="F16" s="17">
        <f>SUM(F14:F15)</f>
        <v>513600</v>
      </c>
      <c r="G16" s="17">
        <f>SUM(G14:G15)</f>
        <v>513600</v>
      </c>
      <c r="H16" s="18"/>
      <c r="I16" s="19"/>
      <c r="J16" s="19"/>
      <c r="K16" s="18"/>
      <c r="L16" s="18"/>
      <c r="M16" s="19"/>
      <c r="N16" s="18"/>
      <c r="O16" s="19"/>
      <c r="P16" s="19"/>
      <c r="Q16" s="19"/>
      <c r="R16" s="19"/>
      <c r="S16" s="11" t="s">
        <v>9</v>
      </c>
      <c r="T16" s="20">
        <f>SUM(T14:T15)</f>
        <v>0</v>
      </c>
      <c r="U16" s="20">
        <f>SUM(U14:U15)</f>
        <v>0</v>
      </c>
      <c r="V16" s="21">
        <f t="shared" si="4"/>
        <v>0</v>
      </c>
    </row>
    <row r="17" spans="2:21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22"/>
    </row>
    <row r="18" spans="2:21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22"/>
    </row>
    <row r="19" spans="2:21">
      <c r="B19" s="13"/>
      <c r="C19" s="23"/>
      <c r="D19" s="23"/>
      <c r="E19" s="23"/>
      <c r="F19" s="24"/>
      <c r="G19" s="25"/>
      <c r="H19" s="26"/>
      <c r="I19" s="24"/>
      <c r="J19" s="24"/>
      <c r="K19" s="26"/>
      <c r="L19" s="26"/>
      <c r="M19" s="24"/>
      <c r="N19" s="26"/>
      <c r="O19" s="24"/>
      <c r="P19" s="24"/>
      <c r="Q19" s="24"/>
      <c r="R19" s="24"/>
    </row>
    <row r="24" spans="2:21" ht="41.25" customHeight="1">
      <c r="G24" s="29"/>
      <c r="K24" s="30"/>
      <c r="S24" s="27"/>
      <c r="T24" s="38"/>
      <c r="U24" s="39"/>
    </row>
    <row r="25" spans="2:21" ht="32.25" customHeight="1">
      <c r="K25" s="31"/>
      <c r="S25" s="28"/>
      <c r="T25" s="40"/>
      <c r="U25" s="39"/>
    </row>
  </sheetData>
  <mergeCells count="29">
    <mergeCell ref="B4:B13"/>
    <mergeCell ref="E4:E12"/>
    <mergeCell ref="N9:N12"/>
    <mergeCell ref="P9:P12"/>
    <mergeCell ref="C4:C13"/>
    <mergeCell ref="M9:M12"/>
    <mergeCell ref="O9:O12"/>
    <mergeCell ref="J8:J12"/>
    <mergeCell ref="K8:R8"/>
    <mergeCell ref="R9:R12"/>
    <mergeCell ref="D4:D13"/>
    <mergeCell ref="L9:L12"/>
    <mergeCell ref="Q9:Q12"/>
    <mergeCell ref="U1:W1"/>
    <mergeCell ref="D2:U2"/>
    <mergeCell ref="U4:U12"/>
    <mergeCell ref="T24:U24"/>
    <mergeCell ref="T25:U25"/>
    <mergeCell ref="V4:V12"/>
    <mergeCell ref="H9:H12"/>
    <mergeCell ref="T4:T12"/>
    <mergeCell ref="G4:G12"/>
    <mergeCell ref="K4:S7"/>
    <mergeCell ref="F4:F12"/>
    <mergeCell ref="H4:J7"/>
    <mergeCell ref="K9:K12"/>
    <mergeCell ref="S8:S12"/>
    <mergeCell ref="I9:I12"/>
    <mergeCell ref="H8:I8"/>
  </mergeCells>
  <phoneticPr fontId="1" type="noConversion"/>
  <pageMargins left="0.39370078740157483" right="0.39370078740157483" top="0.78740157480314965" bottom="0.39370078740157483" header="0.51181102362204722" footer="0.51181102362204722"/>
  <pageSetup paperSize="9" scale="55" orientation="landscape" r:id="rId1"/>
  <headerFooter alignWithMargins="0">
    <oddHeader>&amp;LZałącznik nr 2a do SWZ nr: MZ.270.1.3.2023</oddHeader>
  </headerFooter>
  <ignoredErrors>
    <ignoredError sqref="F16:G16" formulaRange="1"/>
  </ignoredErrors>
</worksheet>
</file>

<file path=docMetadata/LabelInfo.xml><?xml version="1.0" encoding="utf-8"?>
<clbl:labelList xmlns:clbl="http://schemas.microsoft.com/office/2020/mipLabelMetadata">
  <clbl:label id="{42f063bf-ce3a-473c-8609-3866002c85b0}" enabled="1" method="Standard" siteId="{b914a242-e718-443b-a47c-6b4c649d8c0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Wyliczenia</vt:lpstr>
      <vt:lpstr>Wyliczenia!Obszar_wydruku</vt:lpstr>
    </vt:vector>
  </TitlesOfParts>
  <Company>STOEN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rx10540</dc:creator>
  <cp:lastModifiedBy>Mariola Kołacz</cp:lastModifiedBy>
  <cp:lastPrinted>2023-11-06T13:34:49Z</cp:lastPrinted>
  <dcterms:created xsi:type="dcterms:W3CDTF">2009-06-12T07:16:12Z</dcterms:created>
  <dcterms:modified xsi:type="dcterms:W3CDTF">2025-10-08T06:58:23Z</dcterms:modified>
</cp:coreProperties>
</file>